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autoCompressPictures="0"/>
  <bookViews>
    <workbookView xWindow="0" yWindow="0" windowWidth="19700" windowHeight="20540" tabRatio="500"/>
  </bookViews>
  <sheets>
    <sheet name="Income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 l="1"/>
  <c r="H16" i="1"/>
  <c r="H18" i="1"/>
  <c r="H19" i="1"/>
  <c r="H20" i="1"/>
  <c r="B16" i="1"/>
  <c r="B18" i="1"/>
  <c r="H6" i="1"/>
  <c r="H11" i="1"/>
  <c r="B11" i="1"/>
  <c r="B9" i="1"/>
  <c r="H12" i="1"/>
  <c r="B19" i="1"/>
  <c r="B20" i="1"/>
  <c r="B12" i="1"/>
  <c r="B6" i="1"/>
</calcChain>
</file>

<file path=xl/sharedStrings.xml><?xml version="1.0" encoding="utf-8"?>
<sst xmlns="http://schemas.openxmlformats.org/spreadsheetml/2006/main" count="48" uniqueCount="32">
  <si>
    <t>百万円</t>
    <rPh sb="0" eb="1">
      <t>ヒャク</t>
    </rPh>
    <rPh sb="1" eb="3">
      <t>マンエン</t>
    </rPh>
    <phoneticPr fontId="3"/>
  </si>
  <si>
    <r>
      <rPr>
        <sz val="12"/>
        <color theme="1"/>
        <rFont val="ヒラギノ角ゴ ProN W3"/>
        <charset val="128"/>
      </rPr>
      <t xml:space="preserve">① </t>
    </r>
    <r>
      <rPr>
        <u/>
        <sz val="12"/>
        <color theme="1"/>
        <rFont val="ヒラギノ角ゴ ProN W3"/>
        <charset val="128"/>
      </rPr>
      <t>これからの生涯で得たい収入</t>
    </r>
    <rPh sb="7" eb="9">
      <t>ショウガイ</t>
    </rPh>
    <rPh sb="10" eb="11">
      <t>エ</t>
    </rPh>
    <rPh sb="13" eb="15">
      <t>ショウガイシュウニュウ</t>
    </rPh>
    <phoneticPr fontId="3"/>
  </si>
  <si>
    <t>億</t>
    <rPh sb="0" eb="1">
      <t>オク</t>
    </rPh>
    <phoneticPr fontId="3"/>
  </si>
  <si>
    <t>（億換算）</t>
    <rPh sb="1" eb="2">
      <t>オク</t>
    </rPh>
    <rPh sb="2" eb="4">
      <t>カンサン</t>
    </rPh>
    <phoneticPr fontId="3"/>
  </si>
  <si>
    <t>年</t>
    <rPh sb="0" eb="1">
      <t>ネン</t>
    </rPh>
    <phoneticPr fontId="3"/>
  </si>
  <si>
    <t>② 残りの働く年数</t>
    <rPh sb="2" eb="3">
      <t>ノコ</t>
    </rPh>
    <rPh sb="5" eb="6">
      <t>ハタラ</t>
    </rPh>
    <rPh sb="7" eb="9">
      <t>ネンスウ</t>
    </rPh>
    <phoneticPr fontId="3"/>
  </si>
  <si>
    <t>万円/年</t>
    <rPh sb="0" eb="2">
      <t>マンエン</t>
    </rPh>
    <rPh sb="3" eb="4">
      <t>ネン</t>
    </rPh>
    <phoneticPr fontId="3"/>
  </si>
  <si>
    <t>万円/3ヶ月</t>
    <rPh sb="0" eb="2">
      <t>マンエン</t>
    </rPh>
    <rPh sb="4" eb="6">
      <t>カゲツ</t>
    </rPh>
    <phoneticPr fontId="3"/>
  </si>
  <si>
    <t>◯ 暫定年収</t>
    <rPh sb="2" eb="4">
      <t>ザンテイ</t>
    </rPh>
    <phoneticPr fontId="3"/>
  </si>
  <si>
    <t>◯ 必要な追加収入</t>
    <rPh sb="5" eb="7">
      <t>ツイカ</t>
    </rPh>
    <phoneticPr fontId="3"/>
  </si>
  <si>
    <t>日</t>
    <rPh sb="0" eb="1">
      <t>ニチ</t>
    </rPh>
    <phoneticPr fontId="3"/>
  </si>
  <si>
    <t>⑥ 週の稼働日数</t>
    <rPh sb="4" eb="6">
      <t>カドウ</t>
    </rPh>
    <rPh sb="6" eb="8">
      <t>ニッスウ</t>
    </rPh>
    <phoneticPr fontId="3"/>
  </si>
  <si>
    <t>時間/日</t>
    <rPh sb="0" eb="2">
      <t>ジカン</t>
    </rPh>
    <rPh sb="3" eb="4">
      <t>ヒ</t>
    </rPh>
    <phoneticPr fontId="3"/>
  </si>
  <si>
    <t>⑦ １日の生産的稼働時間</t>
    <rPh sb="8" eb="10">
      <t>カドウ</t>
    </rPh>
    <phoneticPr fontId="3"/>
  </si>
  <si>
    <t>時間/週</t>
    <rPh sb="0" eb="2">
      <t>ジカン</t>
    </rPh>
    <rPh sb="3" eb="4">
      <t>シュウ</t>
    </rPh>
    <phoneticPr fontId="3"/>
  </si>
  <si>
    <t>◯ 週の生産的稼働時間</t>
    <rPh sb="7" eb="11">
      <t>カドウジカン</t>
    </rPh>
    <phoneticPr fontId="3"/>
  </si>
  <si>
    <t>週/年</t>
    <rPh sb="0" eb="1">
      <t>シュウ</t>
    </rPh>
    <rPh sb="2" eb="3">
      <t>ネン</t>
    </rPh>
    <phoneticPr fontId="3"/>
  </si>
  <si>
    <t>時間/年</t>
    <rPh sb="0" eb="2">
      <t>ジカン</t>
    </rPh>
    <rPh sb="3" eb="4">
      <t>ネン</t>
    </rPh>
    <phoneticPr fontId="3"/>
  </si>
  <si>
    <t>◯ 年の生産的稼働時間</t>
    <rPh sb="2" eb="3">
      <t>ネン</t>
    </rPh>
    <rPh sb="7" eb="11">
      <t>カドウジカン</t>
    </rPh>
    <phoneticPr fontId="3"/>
  </si>
  <si>
    <t>円/時</t>
    <rPh sb="0" eb="1">
      <t>エン</t>
    </rPh>
    <rPh sb="2" eb="3">
      <t>ジ</t>
    </rPh>
    <phoneticPr fontId="3"/>
  </si>
  <si>
    <t>◯ 時給目標</t>
    <rPh sb="4" eb="6">
      <t>モクヒョウ</t>
    </rPh>
    <phoneticPr fontId="3"/>
  </si>
  <si>
    <t>円/日</t>
    <rPh sb="0" eb="1">
      <t>エン</t>
    </rPh>
    <rPh sb="2" eb="3">
      <t>ニチ</t>
    </rPh>
    <phoneticPr fontId="3"/>
  </si>
  <si>
    <t>◯ 日給目標</t>
    <rPh sb="4" eb="6">
      <t>モクヒョウ</t>
    </rPh>
    <phoneticPr fontId="3"/>
  </si>
  <si>
    <t>　　↓番号順に記入してください</t>
    <rPh sb="3" eb="5">
      <t>バンゴウ</t>
    </rPh>
    <rPh sb="5" eb="6">
      <t>ジュン</t>
    </rPh>
    <rPh sb="7" eb="9">
      <t>キニュウ</t>
    </rPh>
    <phoneticPr fontId="3"/>
  </si>
  <si>
    <t>参考情報</t>
    <rPh sb="0" eb="4">
      <t>サンコウジョウホウ</t>
    </rPh>
    <phoneticPr fontId="3"/>
  </si>
  <si>
    <t>サンプル</t>
    <phoneticPr fontId="3"/>
  </si>
  <si>
    <t>創造力は最大６時間とされている</t>
    <phoneticPr fontId="3"/>
  </si>
  <si>
    <r>
      <rPr>
        <sz val="12"/>
        <rFont val="ヒラギノ角ゴ ProN W3"/>
        <charset val="128"/>
      </rPr>
      <t xml:space="preserve">◯ </t>
    </r>
    <r>
      <rPr>
        <u/>
        <sz val="12"/>
        <rFont val="ヒラギノ角ゴ ProN W3"/>
        <charset val="128"/>
      </rPr>
      <t>理想の年収</t>
    </r>
    <phoneticPr fontId="3"/>
  </si>
  <si>
    <t>③ 直近３ヶ月の収入</t>
    <rPh sb="8" eb="10">
      <t>シュウニュウ</t>
    </rPh>
    <phoneticPr fontId="3"/>
  </si>
  <si>
    <t>⑧ 年の休暇週数</t>
    <rPh sb="4" eb="6">
      <t>キュウカ</t>
    </rPh>
    <rPh sb="6" eb="8">
      <t>カドウシュウスウ</t>
    </rPh>
    <phoneticPr fontId="3"/>
  </si>
  <si>
    <t>長期休暇などを記入</t>
    <rPh sb="0" eb="4">
      <t>チョウキキュウカ</t>
    </rPh>
    <rPh sb="7" eb="9">
      <t>キニュウ</t>
    </rPh>
    <phoneticPr fontId="3"/>
  </si>
  <si>
    <t>理想の年収･時給･日給シート</t>
    <rPh sb="0" eb="2">
      <t>リソウ</t>
    </rPh>
    <rPh sb="3" eb="11">
      <t>ネンシュウケイサン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</si>
</sst>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6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ヒラギノ角ゴ ProN W3"/>
      <charset val="128"/>
    </font>
    <font>
      <sz val="6"/>
      <name val="ＭＳ Ｐゴシック"/>
      <family val="2"/>
      <charset val="128"/>
      <scheme val="minor"/>
    </font>
    <font>
      <sz val="12"/>
      <name val="ヒラギノ角ゴ ProN W3"/>
      <charset val="128"/>
    </font>
    <font>
      <u/>
      <sz val="12"/>
      <color theme="1"/>
      <name val="ヒラギノ角ゴ ProN W3"/>
      <charset val="128"/>
    </font>
    <font>
      <sz val="12"/>
      <color theme="1" tint="0.499984740745262"/>
      <name val="ヒラギノ角ゴ ProN W3"/>
      <charset val="128"/>
    </font>
    <font>
      <u/>
      <sz val="12"/>
      <name val="ヒラギノ角ゴ ProN W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"/>
      <color theme="1"/>
      <name val="ヒラギノ角ゴ ProN W3"/>
      <charset val="128"/>
    </font>
    <font>
      <sz val="10"/>
      <color theme="1" tint="0.499984740745262"/>
      <name val="ヒラギノ角ゴ ProN W3"/>
      <charset val="128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ヒラギノ角ゴ ProN W3"/>
      <charset val="128"/>
    </font>
    <font>
      <sz val="6"/>
      <color theme="1"/>
      <name val="ＭＳ Ｐゴシック"/>
      <family val="2"/>
      <charset val="128"/>
      <scheme val="minor"/>
    </font>
    <font>
      <u/>
      <sz val="16"/>
      <color theme="1"/>
      <name val="ヒラギノ角ゴ ProN W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38" fontId="4" fillId="0" borderId="0" xfId="1" applyFont="1" applyFill="1" applyBorder="1" applyAlignment="1">
      <alignment vertical="center"/>
    </xf>
    <xf numFmtId="0" fontId="5" fillId="0" borderId="0" xfId="0" applyFont="1" applyAlignment="1"/>
    <xf numFmtId="0" fontId="2" fillId="0" borderId="0" xfId="0" applyFont="1"/>
    <xf numFmtId="176" fontId="6" fillId="0" borderId="0" xfId="1" applyNumberFormat="1" applyFont="1" applyBorder="1" applyAlignment="1">
      <alignment vertical="center"/>
    </xf>
    <xf numFmtId="0" fontId="6" fillId="0" borderId="0" xfId="0" applyFont="1" applyAlignment="1"/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0" fillId="2" borderId="0" xfId="0" applyFill="1"/>
    <xf numFmtId="0" fontId="0" fillId="3" borderId="0" xfId="0" applyFill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applyFont="1" applyBorder="1" applyAlignment="1"/>
    <xf numFmtId="0" fontId="10" fillId="0" borderId="0" xfId="0" applyFont="1" applyFill="1" applyBorder="1" applyAlignment="1"/>
    <xf numFmtId="0" fontId="10" fillId="0" borderId="0" xfId="0" applyFont="1" applyFill="1" applyAlignment="1"/>
    <xf numFmtId="0" fontId="12" fillId="0" borderId="0" xfId="0" applyFont="1"/>
    <xf numFmtId="38" fontId="4" fillId="0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vertical="center"/>
    </xf>
    <xf numFmtId="0" fontId="13" fillId="2" borderId="0" xfId="0" applyFont="1" applyFill="1"/>
    <xf numFmtId="0" fontId="14" fillId="0" borderId="0" xfId="0" applyFont="1"/>
    <xf numFmtId="0" fontId="14" fillId="3" borderId="0" xfId="0" applyFont="1" applyFill="1"/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18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tabSelected="1" workbookViewId="0"/>
  </sheetViews>
  <sheetFormatPr baseColWidth="12" defaultRowHeight="18" x14ac:dyDescent="0"/>
  <cols>
    <col min="1" max="1" width="1.6640625" customWidth="1"/>
    <col min="2" max="2" width="11" customWidth="1"/>
    <col min="3" max="3" width="10.1640625" style="27" bestFit="1" customWidth="1"/>
    <col min="4" max="4" width="1.6640625" customWidth="1"/>
    <col min="5" max="5" width="30.1640625" bestFit="1" customWidth="1"/>
    <col min="6" max="6" width="31.5" bestFit="1" customWidth="1"/>
    <col min="7" max="7" width="1.6640625" style="15" customWidth="1"/>
    <col min="8" max="8" width="9.83203125" bestFit="1" customWidth="1"/>
    <col min="9" max="9" width="11.83203125" bestFit="1" customWidth="1"/>
    <col min="10" max="10" width="1.6640625" style="16" customWidth="1"/>
  </cols>
  <sheetData>
    <row r="1" spans="2:10" ht="10" customHeight="1">
      <c r="B1" s="1"/>
      <c r="C1" s="17"/>
      <c r="D1" s="1"/>
      <c r="E1" s="1"/>
      <c r="F1" s="1"/>
      <c r="G1" s="13"/>
    </row>
    <row r="2" spans="2:10" ht="25">
      <c r="B2" s="41" t="s">
        <v>31</v>
      </c>
      <c r="C2" s="41"/>
      <c r="D2" s="41"/>
      <c r="E2" s="41"/>
      <c r="F2" s="41"/>
      <c r="G2" s="13"/>
    </row>
    <row r="3" spans="2:10" s="38" customFormat="1" ht="10">
      <c r="B3" s="36"/>
      <c r="C3" s="36"/>
      <c r="D3" s="36"/>
      <c r="E3" s="36"/>
      <c r="F3" s="36"/>
      <c r="G3" s="37"/>
      <c r="J3" s="39"/>
    </row>
    <row r="4" spans="2:10" ht="19">
      <c r="B4" s="34" t="s">
        <v>23</v>
      </c>
      <c r="C4" s="34"/>
      <c r="D4" s="34"/>
      <c r="E4" s="34"/>
      <c r="F4" s="40" t="s">
        <v>24</v>
      </c>
      <c r="G4" s="14"/>
      <c r="H4" s="35" t="s">
        <v>25</v>
      </c>
      <c r="I4" s="35"/>
    </row>
    <row r="5" spans="2:10" ht="19">
      <c r="B5" s="28"/>
      <c r="C5" s="22" t="s">
        <v>0</v>
      </c>
      <c r="D5" s="1"/>
      <c r="E5" s="3" t="s">
        <v>1</v>
      </c>
      <c r="F5" s="4"/>
      <c r="G5" s="14"/>
      <c r="H5" s="28">
        <v>500</v>
      </c>
      <c r="I5" s="17" t="s">
        <v>0</v>
      </c>
    </row>
    <row r="6" spans="2:10" ht="19">
      <c r="B6" s="5">
        <f>B5/100</f>
        <v>0</v>
      </c>
      <c r="C6" s="23" t="s">
        <v>2</v>
      </c>
      <c r="D6" s="1"/>
      <c r="E6" s="6" t="s">
        <v>3</v>
      </c>
      <c r="F6" s="4"/>
      <c r="G6" s="14"/>
      <c r="H6" s="5">
        <f>H5/100</f>
        <v>5</v>
      </c>
      <c r="I6" s="18" t="s">
        <v>2</v>
      </c>
    </row>
    <row r="7" spans="2:10" ht="19">
      <c r="B7" s="29"/>
      <c r="C7" s="22" t="s">
        <v>4</v>
      </c>
      <c r="D7" s="1"/>
      <c r="E7" s="1" t="s">
        <v>5</v>
      </c>
      <c r="F7" s="4"/>
      <c r="G7" s="14"/>
      <c r="H7" s="29">
        <v>20</v>
      </c>
      <c r="I7" s="17" t="s">
        <v>4</v>
      </c>
    </row>
    <row r="8" spans="2:10" ht="19">
      <c r="B8" s="7"/>
      <c r="C8" s="22"/>
      <c r="D8" s="1"/>
      <c r="E8" s="1"/>
      <c r="F8" s="4"/>
      <c r="G8" s="14"/>
      <c r="H8" s="7"/>
      <c r="I8" s="17"/>
    </row>
    <row r="9" spans="2:10" ht="19">
      <c r="B9" s="32" t="str">
        <f>IFERROR(B5/B7*100,"0")</f>
        <v>0</v>
      </c>
      <c r="C9" s="22" t="s">
        <v>6</v>
      </c>
      <c r="D9" s="1"/>
      <c r="E9" s="9" t="s">
        <v>27</v>
      </c>
      <c r="F9" s="4"/>
      <c r="G9" s="14"/>
      <c r="H9" s="32">
        <f>IFERROR(H5/H7*100,"0")</f>
        <v>2500</v>
      </c>
      <c r="I9" s="17" t="s">
        <v>6</v>
      </c>
    </row>
    <row r="10" spans="2:10" ht="19">
      <c r="B10" s="30"/>
      <c r="C10" s="24" t="s">
        <v>7</v>
      </c>
      <c r="D10" s="10"/>
      <c r="E10" s="1" t="s">
        <v>28</v>
      </c>
      <c r="F10" s="4"/>
      <c r="G10" s="14"/>
      <c r="H10" s="30">
        <v>250</v>
      </c>
      <c r="I10" s="19" t="s">
        <v>7</v>
      </c>
    </row>
    <row r="11" spans="2:10" ht="19">
      <c r="B11" s="8">
        <f>IFERROR(B10*4,"0")</f>
        <v>0</v>
      </c>
      <c r="C11" s="24" t="s">
        <v>6</v>
      </c>
      <c r="D11" s="1"/>
      <c r="E11" s="1" t="s">
        <v>8</v>
      </c>
      <c r="F11" s="4"/>
      <c r="G11" s="14"/>
      <c r="H11" s="8">
        <f>IFERROR(H10*4,"0")</f>
        <v>1000</v>
      </c>
      <c r="I11" s="19" t="s">
        <v>6</v>
      </c>
    </row>
    <row r="12" spans="2:10" ht="19">
      <c r="B12" s="2">
        <f>B9-B11</f>
        <v>0</v>
      </c>
      <c r="C12" s="25" t="s">
        <v>6</v>
      </c>
      <c r="D12" s="1"/>
      <c r="E12" s="1" t="s">
        <v>9</v>
      </c>
      <c r="F12" s="4"/>
      <c r="G12" s="14"/>
      <c r="H12" s="2">
        <f>H9-H11</f>
        <v>1500</v>
      </c>
      <c r="I12" s="20" t="s">
        <v>6</v>
      </c>
    </row>
    <row r="13" spans="2:10" ht="19">
      <c r="B13" s="2"/>
      <c r="C13" s="25"/>
      <c r="D13" s="1"/>
      <c r="E13" s="1"/>
      <c r="F13" s="4"/>
      <c r="G13" s="14"/>
      <c r="H13" s="2"/>
      <c r="I13" s="20"/>
    </row>
    <row r="14" spans="2:10" ht="19">
      <c r="B14" s="31"/>
      <c r="C14" s="26" t="s">
        <v>10</v>
      </c>
      <c r="D14" s="1"/>
      <c r="E14" s="1" t="s">
        <v>11</v>
      </c>
      <c r="F14" s="4"/>
      <c r="G14" s="14"/>
      <c r="H14" s="31">
        <v>5</v>
      </c>
      <c r="I14" s="21" t="s">
        <v>10</v>
      </c>
    </row>
    <row r="15" spans="2:10" ht="19">
      <c r="B15" s="31"/>
      <c r="C15" s="26" t="s">
        <v>12</v>
      </c>
      <c r="D15" s="1"/>
      <c r="E15" s="1" t="s">
        <v>13</v>
      </c>
      <c r="F15" s="4" t="s">
        <v>26</v>
      </c>
      <c r="G15" s="14"/>
      <c r="H15" s="31">
        <v>6</v>
      </c>
      <c r="I15" s="21" t="s">
        <v>12</v>
      </c>
    </row>
    <row r="16" spans="2:10" ht="19">
      <c r="B16" s="11">
        <f>B14*B15</f>
        <v>0</v>
      </c>
      <c r="C16" s="26" t="s">
        <v>14</v>
      </c>
      <c r="D16" s="1"/>
      <c r="E16" s="1" t="s">
        <v>15</v>
      </c>
      <c r="F16" s="4"/>
      <c r="G16" s="14"/>
      <c r="H16" s="11">
        <f>H14*H15</f>
        <v>30</v>
      </c>
      <c r="I16" s="21" t="s">
        <v>14</v>
      </c>
    </row>
    <row r="17" spans="2:9" ht="19">
      <c r="B17" s="31"/>
      <c r="C17" s="26" t="s">
        <v>16</v>
      </c>
      <c r="D17" s="1"/>
      <c r="E17" s="1" t="s">
        <v>29</v>
      </c>
      <c r="F17" s="4" t="s">
        <v>30</v>
      </c>
      <c r="G17" s="14"/>
      <c r="H17" s="31">
        <v>4</v>
      </c>
      <c r="I17" s="21" t="s">
        <v>16</v>
      </c>
    </row>
    <row r="18" spans="2:9" ht="19">
      <c r="B18" s="2">
        <f>B16*(52-B17)</f>
        <v>0</v>
      </c>
      <c r="C18" s="26" t="s">
        <v>17</v>
      </c>
      <c r="D18" s="1"/>
      <c r="E18" s="1" t="s">
        <v>18</v>
      </c>
      <c r="F18" s="4"/>
      <c r="G18" s="14"/>
      <c r="H18" s="2">
        <f>H16*(52-H17)</f>
        <v>1440</v>
      </c>
      <c r="I18" s="21" t="s">
        <v>17</v>
      </c>
    </row>
    <row r="19" spans="2:9" ht="19">
      <c r="B19" s="33" t="str">
        <f>IFERROR(ROUND(B9/B18*10000,-3),"0")</f>
        <v>0</v>
      </c>
      <c r="C19" s="26" t="s">
        <v>19</v>
      </c>
      <c r="D19" s="1"/>
      <c r="E19" s="1" t="s">
        <v>20</v>
      </c>
      <c r="F19" s="4"/>
      <c r="H19" s="33">
        <f>IFERROR(ROUND(H9/H18*10000,-3),"0")</f>
        <v>17000</v>
      </c>
      <c r="I19" s="21" t="s">
        <v>19</v>
      </c>
    </row>
    <row r="20" spans="2:9" ht="19">
      <c r="B20" s="12">
        <f>IFERROR(ROUND(B19*B15,-3),"0")</f>
        <v>0</v>
      </c>
      <c r="C20" s="26" t="s">
        <v>21</v>
      </c>
      <c r="D20" s="1"/>
      <c r="E20" s="1" t="s">
        <v>22</v>
      </c>
      <c r="F20" s="4"/>
      <c r="H20" s="12">
        <f>IFERROR(ROUND(H19*H15,-3),"0")</f>
        <v>102000</v>
      </c>
      <c r="I20" s="21" t="s">
        <v>21</v>
      </c>
    </row>
  </sheetData>
  <mergeCells count="3">
    <mergeCell ref="B4:E4"/>
    <mergeCell ref="H4:I4"/>
    <mergeCell ref="B2:F2"/>
  </mergeCells>
  <phoneticPr fontId="3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Income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</dc:title>
  <dc:subject/>
  <dc:creator>Key-Performance Inc.</dc:creator>
  <cp:keywords/>
  <dc:description/>
  <cp:lastModifiedBy>Satoshi Kakehida</cp:lastModifiedBy>
  <dcterms:created xsi:type="dcterms:W3CDTF">2017-03-20T01:48:37Z</dcterms:created>
  <dcterms:modified xsi:type="dcterms:W3CDTF">2017-03-20T02:32:05Z</dcterms:modified>
  <cp:category/>
</cp:coreProperties>
</file>